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xr:revisionPtr revIDLastSave="0" documentId="11_C3183A1D5116DFBA780E8147D9A5D89CE32082AF" xr6:coauthVersionLast="45" xr6:coauthVersionMax="45" xr10:uidLastSave="{00000000-0000-0000-0000-000000000000}"/>
  <bookViews>
    <workbookView xWindow="0" yWindow="0" windowWidth="19200" windowHeight="7395" xr2:uid="{00000000-000D-0000-FFFF-FFFF00000000}"/>
  </bookViews>
  <sheets>
    <sheet name="Sheet1" sheetId="1" r:id="rId1"/>
  </sheets>
  <definedNames>
    <definedName name="REP7P01" hidden="1">Sheet1!$C$3</definedName>
    <definedName name="VersionNumber" hidden="1">"4.7.6289"</definedName>
    <definedName name="xdif_AutomationClearCache" hidden="1">TRUE</definedName>
    <definedName name="xdif_AutomationCreateFolderStructure" hidden="1">FALSE</definedName>
    <definedName name="xdif_AutomationDropFormulas" hidden="1">"DropIncludingOtherWorkbookFormulas"</definedName>
    <definedName name="xdif_AutomationEmailFrom" hidden="1">"simon.miles@solution7.co.uk"</definedName>
    <definedName name="xdif_AutomationEmailSubject" hidden="1">"Automated workbook email from SmartView"</definedName>
    <definedName name="xdif_AutomationIgnoreHiddenRows" hidden="1">TRUE</definedName>
    <definedName name="xdif_AutomationMode" hidden="1">"AutomationSheet"</definedName>
    <definedName name="xdif_AutomationProtection" hidden="1">FALSE</definedName>
    <definedName name="xdif_AutomationRange" hidden="1">#REF!</definedName>
    <definedName name="xdif_AutomationSuppressZeros" hidden="1">FALSE</definedName>
    <definedName name="xdif_AutomationType01" hidden="1">"MultipleSheets"</definedName>
    <definedName name="xdif_AutomationUpdateLists" hidden="1">FALSE</definedName>
    <definedName name="xdif_RefreshIncludeLists" hidden="1">FALSE</definedName>
    <definedName name="xdif_SheetToAutomate01" hidden="1">Sheet1!$B$1:$P$13</definedName>
    <definedName name="xdif636257109104955920__dataRowCount" localSheetId="0" hidden="1">8</definedName>
    <definedName name="xdif636257109104955920__userDefinedName" localSheetId="0" hidden="1">"Subsidiaries 1"</definedName>
    <definedName name="xdif636257109104955920_AboveLeft" localSheetId="0" hidden="1">TRUE</definedName>
    <definedName name="xdif636257109104955920_AboveLeftCells" localSheetId="0" hidden="1">1</definedName>
    <definedName name="xdif636257109104955920_AutoFilter" localSheetId="0" hidden="1">FALSE</definedName>
    <definedName name="xdif636257109104955920_Autofit" localSheetId="0" hidden="1">TRUE</definedName>
    <definedName name="xdif636257109104955920_BelowRight" localSheetId="0" hidden="1">TRUE</definedName>
    <definedName name="xdif636257109104955920_BelowRightCells" localSheetId="0" hidden="1">1</definedName>
    <definedName name="xdif636257109104955920_DestinationRange" localSheetId="0" hidden="1">Sheet1!$C$3</definedName>
    <definedName name="xdif636257109104955920_DistinctValues" localSheetId="0" hidden="1">FALSE</definedName>
    <definedName name="xdif636257109104955920_ObjectType" localSheetId="0" hidden="1">"Validation"</definedName>
    <definedName name="xdif636257109104955920_ParameterName00" localSheetId="0" hidden="1">"NSSubsidiary"</definedName>
    <definedName name="xdif636257109104955920_ParameterName01" localSheetId="0" hidden="1">"NSSubsidiaryEx"</definedName>
    <definedName name="xdif636257109104955920_ParameterName02" localSheetId="0" hidden="1">"NSIncludeInactiveSubsidiaries"</definedName>
    <definedName name="xdif636257109104955920_ParameterName03" localSheetId="0" hidden="1">"NSIncludeConsolidated"</definedName>
    <definedName name="xdif636257109104955920_RefreshMode" localSheetId="0" hidden="1">"Automatic"</definedName>
    <definedName name="xdif636257109104955920_ShowColumnHeaders" localSheetId="0" hidden="1">FALSE</definedName>
    <definedName name="xdif636257109104955920_SourceObject" localSheetId="0" hidden="1">"NSSubsidiaries"</definedName>
    <definedName name="xdif636257109104955920_UserValue00" localSheetId="0" hidden="1">"="</definedName>
    <definedName name="xdif636257109104955920_UserValue01" localSheetId="0" hidden="1">"="</definedName>
    <definedName name="xdif636257109104955920_UserValue02" localSheetId="0" hidden="1">"="</definedName>
    <definedName name="xdif636257109104955920_UserValue03" localSheetId="0" hidden="1">"="</definedName>
    <definedName name="xdif636257113378055612__dataRowCount" localSheetId="0" hidden="1">6</definedName>
    <definedName name="xdif636257113378055612__userDefinedName" localSheetId="0" hidden="1">"Accounts (by Number) 1"</definedName>
    <definedName name="xdif636257113378055612_AboveLeft" localSheetId="0" hidden="1">TRUE</definedName>
    <definedName name="xdif636257113378055612_AboveLeftCells" localSheetId="0" hidden="1">1</definedName>
    <definedName name="xdif636257113378055612_AutoFilter" localSheetId="0" hidden="1">FALSE</definedName>
    <definedName name="xdif636257113378055612_Autofit" localSheetId="0" hidden="1">TRUE</definedName>
    <definedName name="xdif636257113378055612_BelowRight" localSheetId="0" hidden="1">TRUE</definedName>
    <definedName name="xdif636257113378055612_BelowRightCells" localSheetId="0" hidden="1">1</definedName>
    <definedName name="xdif636257113378055612_DestinationRange" localSheetId="0" hidden="1">Sheet1!$B$6:$C$11</definedName>
    <definedName name="xdif636257113378055612_DistinctValues" localSheetId="0" hidden="1">FALSE</definedName>
    <definedName name="xdif636257113378055612_ObjectType" localSheetId="0" hidden="1">"ListVertical"</definedName>
    <definedName name="xdif636257113378055612_ParameterName00" localSheetId="0" hidden="1">"NSSubsidiary"</definedName>
    <definedName name="xdif636257113378055612_ParameterName01" localSheetId="0" hidden="1">"NSAccountNumber"</definedName>
    <definedName name="xdif636257113378055612_ParameterName02" localSheetId="0" hidden="1">"NSAccountNumberEx"</definedName>
    <definedName name="xdif636257113378055612_ParameterName03" localSheetId="0" hidden="1">"NSIncludeInactive"</definedName>
    <definedName name="xdif636257113378055612_RefreshMode" localSheetId="0" hidden="1">"Automatic"</definedName>
    <definedName name="xdif636257113378055612_SelectAliasItem01" localSheetId="0" hidden="1">"Account No."</definedName>
    <definedName name="xdif636257113378055612_SelectAliasItem02" localSheetId="0" hidden="1">"Account Name"</definedName>
    <definedName name="xdif636257113378055612_SelectColumnFormulaItem01" localSheetId="0" hidden="1">"="</definedName>
    <definedName name="xdif636257113378055612_SelectColumnFormulaItem02" localSheetId="0" hidden="1">"="</definedName>
    <definedName name="xdif636257113378055612_SelectColumnNameItem01" localSheetId="0" hidden="1">"ACCOUNTNUMBER"</definedName>
    <definedName name="xdif636257113378055612_SelectColumnNameItem02" localSheetId="0" hidden="1">"NAME"</definedName>
    <definedName name="xdif636257113378055612_SelectGroupItem01" localSheetId="0" hidden="1">"="</definedName>
    <definedName name="xdif636257113378055612_SelectGroupItem02" localSheetId="0" hidden="1">"="</definedName>
    <definedName name="xdif636257113378055612_SelectItemRange01" localSheetId="0" hidden="1">Sheet1!$B$6:$B$11</definedName>
    <definedName name="xdif636257113378055612_SelectItemRange02" localSheetId="0" hidden="1">Sheet1!$C$6:$C$11</definedName>
    <definedName name="xdif636257113378055612_SelectItemType01" localSheetId="0" hidden="1">"Value"</definedName>
    <definedName name="xdif636257113378055612_SelectItemType02" localSheetId="0" hidden="1">"Value"</definedName>
    <definedName name="xdif636257113378055612_SelectPathItem01" localSheetId="0" hidden="1">".ACCOUNTS,Accounts"</definedName>
    <definedName name="xdif636257113378055612_SelectPathItem02" localSheetId="0" hidden="1">".ACCOUNTS,Accounts"</definedName>
    <definedName name="xdif636257113378055612_SelectVisibleItem01" localSheetId="0" hidden="1">TRUE</definedName>
    <definedName name="xdif636257113378055612_SelectVisibleItem02" localSheetId="0" hidden="1">TRUE</definedName>
    <definedName name="xdif636257113378055612_ShowColumnHeaders" localSheetId="0" hidden="1">FALSE</definedName>
    <definedName name="xdif636257113378055612_SortAliasItem01" localSheetId="0" hidden="1">"Account No."</definedName>
    <definedName name="xdif636257113378055612_SortColumnNameItem01" localSheetId="0" hidden="1">"ACCOUNTNUMBER"</definedName>
    <definedName name="xdif636257113378055612_SortOrderByItem01" localSheetId="0" hidden="1">"Asc"</definedName>
    <definedName name="xdif636257113378055612_SortPathItem01" localSheetId="0" hidden="1">".ACCOUNTS,Accounts"</definedName>
    <definedName name="xdif636257113378055612_SourceObject" localSheetId="0" hidden="1">"NSAccountsByNumber"</definedName>
    <definedName name="xdif636257113378055612_UserValue00" localSheetId="0" hidden="1">"HH Inc. (Consolidated)"</definedName>
    <definedName name="xdif636257113378055612_UserValue01" localSheetId="0" hidden="1">"4*"</definedName>
    <definedName name="xdif636257113378055612_UserValue02" localSheetId="0" hidden="1">"="</definedName>
    <definedName name="xdif636257113378055612_UserValue03" localSheetId="0" hidden="1">"="</definedName>
  </definedNames>
  <calcPr calcId="191028" calcCompleted="0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0" i="1"/>
  <c r="B10" i="1"/>
  <c r="C9" i="1"/>
  <c r="B9" i="1"/>
  <c r="C8" i="1"/>
  <c r="B8" i="1"/>
  <c r="C7" i="1"/>
  <c r="B7" i="1"/>
  <c r="C6" i="1"/>
  <c r="B6" i="1"/>
  <c r="D1" i="1"/>
  <c r="D4" i="1" s="1"/>
  <c r="D10" i="1"/>
  <c r="D8" i="1"/>
  <c r="D6" i="1"/>
  <c r="D11" i="1"/>
  <c r="D7" i="1"/>
  <c r="D9" i="1"/>
  <c r="D13" i="1" l="1"/>
  <c r="E1" i="1"/>
  <c r="E4" i="1" l="1"/>
  <c r="F1" i="1"/>
  <c r="E8" i="1"/>
  <c r="E11" i="1"/>
  <c r="E9" i="1"/>
  <c r="E7" i="1"/>
  <c r="E10" i="1"/>
  <c r="E6" i="1"/>
  <c r="E13" i="1" l="1"/>
  <c r="G1" i="1"/>
  <c r="F4" i="1"/>
  <c r="F8" i="1"/>
  <c r="F9" i="1"/>
  <c r="F7" i="1"/>
  <c r="F6" i="1"/>
  <c r="F10" i="1"/>
  <c r="F11" i="1"/>
  <c r="F13" i="1" l="1"/>
  <c r="H1" i="1"/>
  <c r="G4" i="1"/>
  <c r="G10" i="1"/>
  <c r="G11" i="1"/>
  <c r="G6" i="1"/>
  <c r="G7" i="1"/>
  <c r="G9" i="1"/>
  <c r="G8" i="1"/>
  <c r="G13" i="1" l="1"/>
  <c r="I1" i="1"/>
  <c r="H4" i="1"/>
  <c r="H8" i="1"/>
  <c r="H11" i="1"/>
  <c r="H7" i="1"/>
  <c r="H9" i="1"/>
  <c r="H6" i="1"/>
  <c r="H10" i="1"/>
  <c r="H13" i="1" l="1"/>
  <c r="J1" i="1"/>
  <c r="I4" i="1"/>
  <c r="I7" i="1"/>
  <c r="I8" i="1"/>
  <c r="I10" i="1"/>
  <c r="I11" i="1"/>
  <c r="I6" i="1"/>
  <c r="I9" i="1"/>
  <c r="I13" i="1" l="1"/>
  <c r="J4" i="1"/>
  <c r="K1" i="1"/>
  <c r="J9" i="1"/>
  <c r="J7" i="1"/>
  <c r="J11" i="1"/>
  <c r="J10" i="1"/>
  <c r="J6" i="1"/>
  <c r="J8" i="1"/>
  <c r="J13" i="1" l="1"/>
  <c r="L1" i="1"/>
  <c r="K4" i="1"/>
  <c r="K9" i="1"/>
  <c r="K10" i="1"/>
  <c r="K11" i="1"/>
  <c r="K7" i="1"/>
  <c r="K6" i="1"/>
  <c r="K8" i="1"/>
  <c r="K13" i="1" l="1"/>
  <c r="L4" i="1"/>
  <c r="M1" i="1"/>
  <c r="L6" i="1"/>
  <c r="L8" i="1"/>
  <c r="L10" i="1"/>
  <c r="L9" i="1"/>
  <c r="L7" i="1"/>
  <c r="L11" i="1"/>
  <c r="L13" i="1" l="1"/>
  <c r="M4" i="1"/>
  <c r="N1" i="1"/>
  <c r="M7" i="1"/>
  <c r="M10" i="1"/>
  <c r="M11" i="1"/>
  <c r="M6" i="1"/>
  <c r="M8" i="1"/>
  <c r="M9" i="1"/>
  <c r="M13" i="1" l="1"/>
  <c r="N4" i="1"/>
  <c r="O1" i="1"/>
  <c r="O4" i="1" s="1"/>
  <c r="N6" i="1"/>
  <c r="O10" i="1"/>
  <c r="O7" i="1"/>
  <c r="N7" i="1"/>
  <c r="N10" i="1"/>
  <c r="N9" i="1"/>
  <c r="N8" i="1"/>
  <c r="O11" i="1"/>
  <c r="O9" i="1"/>
  <c r="N11" i="1"/>
  <c r="O6" i="1"/>
  <c r="O8" i="1"/>
  <c r="P8" i="1" l="1"/>
  <c r="P7" i="1"/>
  <c r="P9" i="1"/>
  <c r="P10" i="1"/>
  <c r="P6" i="1"/>
  <c r="P11" i="1"/>
  <c r="O13" i="1"/>
  <c r="N13" i="1"/>
  <c r="P13" i="1" l="1"/>
</calcChain>
</file>

<file path=xl/sharedStrings.xml><?xml version="1.0" encoding="utf-8"?>
<sst xmlns="http://schemas.openxmlformats.org/spreadsheetml/2006/main" count="3" uniqueCount="3">
  <si>
    <t>HH Inc. (Consolidated)</t>
  </si>
  <si>
    <t>Total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</si>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</sst>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quotePrefix="1" applyNumberFormat="1"/>
    <xf numFmtId="0" fontId="0" fillId="0" borderId="0" xfId="0" applyAlignment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166" fontId="0" fillId="0" borderId="1" xfId="0" applyNumberFormat="1" applyBorder="1" applyAlignment="1">
      <alignment horizontal="right"/>
    </xf>
    <xf numFmtId="165" fontId="0" fillId="0" borderId="2" xfId="0" applyNumberFormat="1" applyBorder="1"/>
    <xf numFmtId="166" fontId="0" fillId="0" borderId="3" xfId="0" applyNumberFormat="1" applyBorder="1" applyAlignment="1">
      <alignment horizontal="right"/>
    </xf>
    <xf numFmtId="0" fontId="0" fillId="0" borderId="4" xfId="0" applyBorder="1"/>
    <xf numFmtId="165" fontId="0" fillId="0" borderId="4" xfId="0" applyNumberFormat="1" applyBorder="1"/>
    <xf numFmtId="165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91994750656153E-2"/>
          <c:y val="0.11574074074074074"/>
          <c:w val="0.4326382327209099"/>
          <c:h val="0.721063721201516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F-486A-A1B6-B59115C044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F-486A-A1B6-B59115C044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5F-486A-A1B6-B59115C044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5F-486A-A1B6-B59115C044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5F-486A-A1B6-B59115C044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5F-486A-A1B6-B59115C044B5}"/>
              </c:ext>
            </c:extLst>
          </c:dPt>
          <c:cat>
            <c:strRef>
              <c:f>Sheet1!$C$6:$C$11</c:f>
              <c:strCache>
                <c:ptCount val="6"/>
                <c:pt idx="0">
                  <c:v>Sales</c:v>
                </c:pt>
                <c:pt idx="1">
                  <c:v>Sales - Merchandise</c:v>
                </c:pt>
                <c:pt idx="2">
                  <c:v>Sales - Service</c:v>
                </c:pt>
                <c:pt idx="3">
                  <c:v>Sales - Clearance</c:v>
                </c:pt>
                <c:pt idx="4">
                  <c:v>Sales - Warranty</c:v>
                </c:pt>
                <c:pt idx="5">
                  <c:v>WIP eRev</c:v>
                </c:pt>
              </c:strCache>
            </c:strRef>
          </c:cat>
          <c:val>
            <c:numRef>
              <c:f>Sheet1!$P$6:$P$11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6-426B-A50C-52F1C847E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288801399825017"/>
          <c:y val="8.2174832312627635E-2"/>
          <c:w val="0.39366819772528433"/>
          <c:h val="0.81134368620589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 2017 </c:v>
                </c:pt>
                <c:pt idx="1">
                  <c:v>Feb 2017 </c:v>
                </c:pt>
                <c:pt idx="2">
                  <c:v>Mar 2017 </c:v>
                </c:pt>
                <c:pt idx="3">
                  <c:v>Apr 2017 </c:v>
                </c:pt>
                <c:pt idx="4">
                  <c:v>May 2017 </c:v>
                </c:pt>
                <c:pt idx="5">
                  <c:v>Jun 2017 </c:v>
                </c:pt>
                <c:pt idx="6">
                  <c:v>Jul 2017 </c:v>
                </c:pt>
                <c:pt idx="7">
                  <c:v>Aug 2017 </c:v>
                </c:pt>
                <c:pt idx="8">
                  <c:v>Sep 2017 </c:v>
                </c:pt>
                <c:pt idx="9">
                  <c:v>Oct 2017 </c:v>
                </c:pt>
                <c:pt idx="10">
                  <c:v>Nov 2017 </c:v>
                </c:pt>
                <c:pt idx="11">
                  <c:v>Dec 2017 </c:v>
                </c:pt>
              </c:strCache>
            </c:strRef>
          </c:cat>
          <c:val>
            <c:numRef>
              <c:f>Sheet1!$D$13:$O$13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F-4AB8-9D0D-6D14362B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026544"/>
        <c:axId val="593026872"/>
      </c:lineChart>
      <c:catAx>
        <c:axId val="59302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26872"/>
        <c:crosses val="autoZero"/>
        <c:auto val="1"/>
        <c:lblAlgn val="ctr"/>
        <c:lblOffset val="100"/>
        <c:noMultiLvlLbl val="0"/>
      </c:catAx>
      <c:valAx>
        <c:axId val="59302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2654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</xdr:colOff>
      <xdr:row>13</xdr:row>
      <xdr:rowOff>170089</xdr:rowOff>
    </xdr:from>
    <xdr:to>
      <xdr:col>8</xdr:col>
      <xdr:colOff>861784</xdr:colOff>
      <xdr:row>24</xdr:row>
      <xdr:rowOff>152626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7931F9-ADCA-4DD9-9436-CED52427E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174626</xdr:colOff>
      <xdr:row>13</xdr:row>
      <xdr:rowOff>170089</xdr:rowOff>
    </xdr:from>
    <xdr:to>
      <xdr:col>14</xdr:col>
      <xdr:colOff>850447</xdr:colOff>
      <xdr:row>24</xdr:row>
      <xdr:rowOff>152627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6017C6-9F41-4782-984A-3464AFA42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"/>
  <sheetViews>
    <sheetView showGridLines="0" tabSelected="1" topLeftCell="A2" zoomScale="98" zoomScaleNormal="98" workbookViewId="0">
      <selection activeCell="C4" sqref="C4"/>
    </sheetView>
  </sheetViews>
  <sheetFormatPr defaultRowHeight="15"/>
  <cols>
    <col min="1" max="1" width="4.140625" customWidth="1"/>
    <col min="2" max="2" width="9.140625" customWidth="1"/>
    <col min="3" max="3" width="22.42578125" bestFit="1" customWidth="1"/>
    <col min="4" max="15" width="12.5703125" customWidth="1"/>
    <col min="16" max="16" width="12.140625" customWidth="1"/>
    <col min="17" max="17" width="3.85546875" customWidth="1"/>
  </cols>
  <sheetData>
    <row r="1" spans="2:16" hidden="1">
      <c r="D1" s="6">
        <f>DATE(C4,1,1)</f>
        <v>42736</v>
      </c>
      <c r="E1" s="6">
        <f>EDATE(D1,1)</f>
        <v>42767</v>
      </c>
      <c r="F1" s="6">
        <f t="shared" ref="F1:O1" si="0">EDATE(E1,1)</f>
        <v>42795</v>
      </c>
      <c r="G1" s="6">
        <f t="shared" si="0"/>
        <v>42826</v>
      </c>
      <c r="H1" s="6">
        <f t="shared" si="0"/>
        <v>42856</v>
      </c>
      <c r="I1" s="6">
        <f t="shared" si="0"/>
        <v>42887</v>
      </c>
      <c r="J1" s="6">
        <f t="shared" si="0"/>
        <v>42917</v>
      </c>
      <c r="K1" s="6">
        <f t="shared" si="0"/>
        <v>42948</v>
      </c>
      <c r="L1" s="6">
        <f t="shared" si="0"/>
        <v>42979</v>
      </c>
      <c r="M1" s="6">
        <f t="shared" si="0"/>
        <v>43009</v>
      </c>
      <c r="N1" s="6">
        <f t="shared" si="0"/>
        <v>43040</v>
      </c>
      <c r="O1" s="6">
        <f t="shared" si="0"/>
        <v>43070</v>
      </c>
    </row>
    <row r="3" spans="2:16">
      <c r="C3" s="1" t="s">
        <v>0</v>
      </c>
    </row>
    <row r="4" spans="2:16" ht="15.75" thickBot="1">
      <c r="C4" s="5">
        <v>2017</v>
      </c>
      <c r="D4" s="8" t="str">
        <f>TEXT(D1,"mmm yyyy")</f>
        <v>Jan 2017</v>
      </c>
      <c r="E4" s="8" t="str">
        <f>TEXT(E1,"mmm yyyy")</f>
        <v>Feb 2017</v>
      </c>
      <c r="F4" s="8" t="str">
        <f t="shared" ref="F4:O4" si="1">TEXT(F1,"mmm yyyy")</f>
        <v>Mar 2017</v>
      </c>
      <c r="G4" s="8" t="str">
        <f t="shared" si="1"/>
        <v>Apr 2017</v>
      </c>
      <c r="H4" s="8" t="str">
        <f t="shared" si="1"/>
        <v>May 2017</v>
      </c>
      <c r="I4" s="8" t="str">
        <f t="shared" si="1"/>
        <v>Jun 2017</v>
      </c>
      <c r="J4" s="8" t="str">
        <f t="shared" si="1"/>
        <v>Jul 2017</v>
      </c>
      <c r="K4" s="8" t="str">
        <f t="shared" si="1"/>
        <v>Aug 2017</v>
      </c>
      <c r="L4" s="8" t="str">
        <f t="shared" si="1"/>
        <v>Sep 2017</v>
      </c>
      <c r="M4" s="8" t="str">
        <f t="shared" si="1"/>
        <v>Oct 2017</v>
      </c>
      <c r="N4" s="8" t="str">
        <f t="shared" si="1"/>
        <v>Nov 2017</v>
      </c>
      <c r="O4" s="8" t="str">
        <f t="shared" si="1"/>
        <v>Dec 2017</v>
      </c>
      <c r="P4" s="10" t="s">
        <v>1</v>
      </c>
    </row>
    <row r="5" spans="2:16">
      <c r="P5" s="11"/>
    </row>
    <row r="6" spans="2:16">
      <c r="B6" s="3" t="str">
        <f>IF(TRUE,"4000","LI(0,0)")</f>
        <v>4000</v>
      </c>
      <c r="C6" s="2" t="str">
        <f>IF(TRUE,"Sales","LI(0,1)")</f>
        <v>Sales</v>
      </c>
      <c r="D6" s="7" t="e">
        <f ca="1">-_xll.NSGLABAL($C$3,$B6,D$4)</f>
        <v>#NAME?</v>
      </c>
      <c r="E6" s="7" t="e">
        <f ca="1">-_xll.NSGLABAL($C$3,$B6,E$4)</f>
        <v>#NAME?</v>
      </c>
      <c r="F6" s="7" t="e">
        <f ca="1">-_xll.NSGLABAL($C$3,$B6,F$4)</f>
        <v>#NAME?</v>
      </c>
      <c r="G6" s="7" t="e">
        <f ca="1">-_xll.NSGLABAL($C$3,$B6,G$4)</f>
        <v>#NAME?</v>
      </c>
      <c r="H6" s="7" t="e">
        <f ca="1">-_xll.NSGLABAL($C$3,$B6,H$4)</f>
        <v>#NAME?</v>
      </c>
      <c r="I6" s="7" t="e">
        <f ca="1">-_xll.NSGLABAL($C$3,$B6,I$4)</f>
        <v>#NAME?</v>
      </c>
      <c r="J6" s="7" t="e">
        <f ca="1">-_xll.NSGLABAL($C$3,$B6,J$4)</f>
        <v>#NAME?</v>
      </c>
      <c r="K6" s="7" t="e">
        <f ca="1">-_xll.NSGLABAL($C$3,$B6,K$4)</f>
        <v>#NAME?</v>
      </c>
      <c r="L6" s="7" t="e">
        <f ca="1">-_xll.NSGLABAL($C$3,$B6,L$4)</f>
        <v>#NAME?</v>
      </c>
      <c r="M6" s="7" t="e">
        <f ca="1">-_xll.NSGLABAL($C$3,$B6,M$4)</f>
        <v>#NAME?</v>
      </c>
      <c r="N6" s="7" t="e">
        <f ca="1">-_xll.NSGLABAL($C$3,$B6,N$4)</f>
        <v>#NAME?</v>
      </c>
      <c r="O6" s="7" t="e">
        <f ca="1">-_xll.NSGLABAL($C$3,$B6,O$4)</f>
        <v>#NAME?</v>
      </c>
      <c r="P6" s="12" t="e">
        <f t="shared" ref="P6:P11" ca="1" si="2">SUM(D6:O6)</f>
        <v>#NAME?</v>
      </c>
    </row>
    <row r="7" spans="2:16">
      <c r="B7" s="4" t="str">
        <f>IF(TRUE,"4002","LI(1,0)")</f>
        <v>4002</v>
      </c>
      <c r="C7" s="2" t="str">
        <f>IF(TRUE,"Sales - Merchandise","LI(1,1)")</f>
        <v>Sales - Merchandise</v>
      </c>
      <c r="D7" s="7" t="e">
        <f ca="1">-_xll.NSGLABAL($C$3,$B7,D$4)</f>
        <v>#NAME?</v>
      </c>
      <c r="E7" s="7" t="e">
        <f ca="1">-_xll.NSGLABAL($C$3,$B7,E$4)</f>
        <v>#NAME?</v>
      </c>
      <c r="F7" s="7" t="e">
        <f ca="1">-_xll.NSGLABAL($C$3,$B7,F$4)</f>
        <v>#NAME?</v>
      </c>
      <c r="G7" s="7" t="e">
        <f ca="1">-_xll.NSGLABAL($C$3,$B7,G$4)</f>
        <v>#NAME?</v>
      </c>
      <c r="H7" s="7" t="e">
        <f ca="1">-_xll.NSGLABAL($C$3,$B7,H$4)</f>
        <v>#NAME?</v>
      </c>
      <c r="I7" s="7" t="e">
        <f ca="1">-_xll.NSGLABAL($C$3,$B7,I$4)</f>
        <v>#NAME?</v>
      </c>
      <c r="J7" s="7" t="e">
        <f ca="1">-_xll.NSGLABAL($C$3,$B7,J$4)</f>
        <v>#NAME?</v>
      </c>
      <c r="K7" s="7" t="e">
        <f ca="1">-_xll.NSGLABAL($C$3,$B7,K$4)</f>
        <v>#NAME?</v>
      </c>
      <c r="L7" s="7" t="e">
        <f ca="1">-_xll.NSGLABAL($C$3,$B7,L$4)</f>
        <v>#NAME?</v>
      </c>
      <c r="M7" s="7" t="e">
        <f ca="1">-_xll.NSGLABAL($C$3,$B7,M$4)</f>
        <v>#NAME?</v>
      </c>
      <c r="N7" s="7" t="e">
        <f ca="1">-_xll.NSGLABAL($C$3,$B7,N$4)</f>
        <v>#NAME?</v>
      </c>
      <c r="O7" s="7" t="e">
        <f ca="1">-_xll.NSGLABAL($C$3,$B7,O$4)</f>
        <v>#NAME?</v>
      </c>
      <c r="P7" s="12" t="e">
        <f t="shared" ca="1" si="2"/>
        <v>#NAME?</v>
      </c>
    </row>
    <row r="8" spans="2:16">
      <c r="B8" s="4" t="str">
        <f>IF(TRUE,"4004","LI(2,0)")</f>
        <v>4004</v>
      </c>
      <c r="C8" s="2" t="str">
        <f>IF(TRUE,"Sales - Service","LI(2,1)")</f>
        <v>Sales - Service</v>
      </c>
      <c r="D8" s="7" t="e">
        <f ca="1">-_xll.NSGLABAL($C$3,$B8,D$4)</f>
        <v>#NAME?</v>
      </c>
      <c r="E8" s="7" t="e">
        <f ca="1">-_xll.NSGLABAL($C$3,$B8,E$4)</f>
        <v>#NAME?</v>
      </c>
      <c r="F8" s="7" t="e">
        <f ca="1">-_xll.NSGLABAL($C$3,$B8,F$4)</f>
        <v>#NAME?</v>
      </c>
      <c r="G8" s="7" t="e">
        <f ca="1">-_xll.NSGLABAL($C$3,$B8,G$4)</f>
        <v>#NAME?</v>
      </c>
      <c r="H8" s="7" t="e">
        <f ca="1">-_xll.NSGLABAL($C$3,$B8,H$4)</f>
        <v>#NAME?</v>
      </c>
      <c r="I8" s="7" t="e">
        <f ca="1">-_xll.NSGLABAL($C$3,$B8,I$4)</f>
        <v>#NAME?</v>
      </c>
      <c r="J8" s="7" t="e">
        <f ca="1">-_xll.NSGLABAL($C$3,$B8,J$4)</f>
        <v>#NAME?</v>
      </c>
      <c r="K8" s="7" t="e">
        <f ca="1">-_xll.NSGLABAL($C$3,$B8,K$4)</f>
        <v>#NAME?</v>
      </c>
      <c r="L8" s="7" t="e">
        <f ca="1">-_xll.NSGLABAL($C$3,$B8,L$4)</f>
        <v>#NAME?</v>
      </c>
      <c r="M8" s="7" t="e">
        <f ca="1">-_xll.NSGLABAL($C$3,$B8,M$4)</f>
        <v>#NAME?</v>
      </c>
      <c r="N8" s="7" t="e">
        <f ca="1">-_xll.NSGLABAL($C$3,$B8,N$4)</f>
        <v>#NAME?</v>
      </c>
      <c r="O8" s="7" t="e">
        <f ca="1">-_xll.NSGLABAL($C$3,$B8,O$4)</f>
        <v>#NAME?</v>
      </c>
      <c r="P8" s="12" t="e">
        <f t="shared" ca="1" si="2"/>
        <v>#NAME?</v>
      </c>
    </row>
    <row r="9" spans="2:16">
      <c r="B9" s="4" t="str">
        <f>IF(TRUE,"4006","LI(3,0)")</f>
        <v>4006</v>
      </c>
      <c r="C9" s="2" t="str">
        <f>IF(TRUE,"Sales - Clearance","LI(3,1)")</f>
        <v>Sales - Clearance</v>
      </c>
      <c r="D9" s="7" t="e">
        <f ca="1">-_xll.NSGLABAL($C$3,$B9,D$4)</f>
        <v>#NAME?</v>
      </c>
      <c r="E9" s="7" t="e">
        <f ca="1">-_xll.NSGLABAL($C$3,$B9,E$4)</f>
        <v>#NAME?</v>
      </c>
      <c r="F9" s="7" t="e">
        <f ca="1">-_xll.NSGLABAL($C$3,$B9,F$4)</f>
        <v>#NAME?</v>
      </c>
      <c r="G9" s="7" t="e">
        <f ca="1">-_xll.NSGLABAL($C$3,$B9,G$4)</f>
        <v>#NAME?</v>
      </c>
      <c r="H9" s="7" t="e">
        <f ca="1">-_xll.NSGLABAL($C$3,$B9,H$4)</f>
        <v>#NAME?</v>
      </c>
      <c r="I9" s="7" t="e">
        <f ca="1">-_xll.NSGLABAL($C$3,$B9,I$4)</f>
        <v>#NAME?</v>
      </c>
      <c r="J9" s="7" t="e">
        <f ca="1">-_xll.NSGLABAL($C$3,$B9,J$4)</f>
        <v>#NAME?</v>
      </c>
      <c r="K9" s="7" t="e">
        <f ca="1">-_xll.NSGLABAL($C$3,$B9,K$4)</f>
        <v>#NAME?</v>
      </c>
      <c r="L9" s="7" t="e">
        <f ca="1">-_xll.NSGLABAL($C$3,$B9,L$4)</f>
        <v>#NAME?</v>
      </c>
      <c r="M9" s="7" t="e">
        <f ca="1">-_xll.NSGLABAL($C$3,$B9,M$4)</f>
        <v>#NAME?</v>
      </c>
      <c r="N9" s="7" t="e">
        <f ca="1">-_xll.NSGLABAL($C$3,$B9,N$4)</f>
        <v>#NAME?</v>
      </c>
      <c r="O9" s="7" t="e">
        <f ca="1">-_xll.NSGLABAL($C$3,$B9,O$4)</f>
        <v>#NAME?</v>
      </c>
      <c r="P9" s="12" t="e">
        <f t="shared" ca="1" si="2"/>
        <v>#NAME?</v>
      </c>
    </row>
    <row r="10" spans="2:16">
      <c r="B10" s="4" t="str">
        <f>IF(TRUE,"4008","LI(4,0)")</f>
        <v>4008</v>
      </c>
      <c r="C10" s="2" t="str">
        <f>IF(TRUE,"Sales - Warranty","LI(4,1)")</f>
        <v>Sales - Warranty</v>
      </c>
      <c r="D10" s="7" t="e">
        <f ca="1">-_xll.NSGLABAL($C$3,$B10,D$4)</f>
        <v>#NAME?</v>
      </c>
      <c r="E10" s="7" t="e">
        <f ca="1">-_xll.NSGLABAL($C$3,$B10,E$4)</f>
        <v>#NAME?</v>
      </c>
      <c r="F10" s="7" t="e">
        <f ca="1">-_xll.NSGLABAL($C$3,$B10,F$4)</f>
        <v>#NAME?</v>
      </c>
      <c r="G10" s="7" t="e">
        <f ca="1">-_xll.NSGLABAL($C$3,$B10,G$4)</f>
        <v>#NAME?</v>
      </c>
      <c r="H10" s="7" t="e">
        <f ca="1">-_xll.NSGLABAL($C$3,$B10,H$4)</f>
        <v>#NAME?</v>
      </c>
      <c r="I10" s="7" t="e">
        <f ca="1">-_xll.NSGLABAL($C$3,$B10,I$4)</f>
        <v>#NAME?</v>
      </c>
      <c r="J10" s="7" t="e">
        <f ca="1">-_xll.NSGLABAL($C$3,$B10,J$4)</f>
        <v>#NAME?</v>
      </c>
      <c r="K10" s="7" t="e">
        <f ca="1">-_xll.NSGLABAL($C$3,$B10,K$4)</f>
        <v>#NAME?</v>
      </c>
      <c r="L10" s="7" t="e">
        <f ca="1">-_xll.NSGLABAL($C$3,$B10,L$4)</f>
        <v>#NAME?</v>
      </c>
      <c r="M10" s="7" t="e">
        <f ca="1">-_xll.NSGLABAL($C$3,$B10,M$4)</f>
        <v>#NAME?</v>
      </c>
      <c r="N10" s="7" t="e">
        <f ca="1">-_xll.NSGLABAL($C$3,$B10,N$4)</f>
        <v>#NAME?</v>
      </c>
      <c r="O10" s="7" t="e">
        <f ca="1">-_xll.NSGLABAL($C$3,$B10,O$4)</f>
        <v>#NAME?</v>
      </c>
      <c r="P10" s="12" t="e">
        <f t="shared" ca="1" si="2"/>
        <v>#NAME?</v>
      </c>
    </row>
    <row r="11" spans="2:16">
      <c r="B11" s="4" t="str">
        <f>IF(TRUE,"4100","LI(5,0)")</f>
        <v>4100</v>
      </c>
      <c r="C11" s="2" t="str">
        <f>IF(TRUE,"WIP eRev","LI(5,1)")</f>
        <v>WIP eRev</v>
      </c>
      <c r="D11" s="7" t="e">
        <f ca="1">-_xll.NSGLABAL($C$3,$B11,D$4)</f>
        <v>#NAME?</v>
      </c>
      <c r="E11" s="7" t="e">
        <f ca="1">-_xll.NSGLABAL($C$3,$B11,E$4)</f>
        <v>#NAME?</v>
      </c>
      <c r="F11" s="7" t="e">
        <f ca="1">-_xll.NSGLABAL($C$3,$B11,F$4)</f>
        <v>#NAME?</v>
      </c>
      <c r="G11" s="7" t="e">
        <f ca="1">-_xll.NSGLABAL($C$3,$B11,G$4)</f>
        <v>#NAME?</v>
      </c>
      <c r="H11" s="7" t="e">
        <f ca="1">-_xll.NSGLABAL($C$3,$B11,H$4)</f>
        <v>#NAME?</v>
      </c>
      <c r="I11" s="7" t="e">
        <f ca="1">-_xll.NSGLABAL($C$3,$B11,I$4)</f>
        <v>#NAME?</v>
      </c>
      <c r="J11" s="7" t="e">
        <f ca="1">-_xll.NSGLABAL($C$3,$B11,J$4)</f>
        <v>#NAME?</v>
      </c>
      <c r="K11" s="7" t="e">
        <f ca="1">-_xll.NSGLABAL($C$3,$B11,K$4)</f>
        <v>#NAME?</v>
      </c>
      <c r="L11" s="7" t="e">
        <f ca="1">-_xll.NSGLABAL($C$3,$B11,L$4)</f>
        <v>#NAME?</v>
      </c>
      <c r="M11" s="7" t="e">
        <f ca="1">-_xll.NSGLABAL($C$3,$B11,M$4)</f>
        <v>#NAME?</v>
      </c>
      <c r="N11" s="7" t="e">
        <f ca="1">-_xll.NSGLABAL($C$3,$B11,N$4)</f>
        <v>#NAME?</v>
      </c>
      <c r="O11" s="7" t="e">
        <f ca="1">-_xll.NSGLABAL($C$3,$B11,O$4)</f>
        <v>#NAME?</v>
      </c>
      <c r="P11" s="12" t="e">
        <f t="shared" ca="1" si="2"/>
        <v>#NAME?</v>
      </c>
    </row>
    <row r="12" spans="2:16">
      <c r="P12" s="11"/>
    </row>
    <row r="13" spans="2:16" ht="15.75" thickBot="1">
      <c r="C13" t="s">
        <v>2</v>
      </c>
      <c r="D13" s="9" t="e">
        <f t="shared" ref="D13:O13" ca="1" si="3">SUM(D6:D12)</f>
        <v>#NAME?</v>
      </c>
      <c r="E13" s="9" t="e">
        <f t="shared" ca="1" si="3"/>
        <v>#NAME?</v>
      </c>
      <c r="F13" s="9" t="e">
        <f t="shared" ca="1" si="3"/>
        <v>#NAME?</v>
      </c>
      <c r="G13" s="9" t="e">
        <f t="shared" ca="1" si="3"/>
        <v>#NAME?</v>
      </c>
      <c r="H13" s="9" t="e">
        <f t="shared" ca="1" si="3"/>
        <v>#NAME?</v>
      </c>
      <c r="I13" s="9" t="e">
        <f t="shared" ca="1" si="3"/>
        <v>#NAME?</v>
      </c>
      <c r="J13" s="9" t="e">
        <f t="shared" ca="1" si="3"/>
        <v>#NAME?</v>
      </c>
      <c r="K13" s="9" t="e">
        <f t="shared" ca="1" si="3"/>
        <v>#NAME?</v>
      </c>
      <c r="L13" s="9" t="e">
        <f t="shared" ca="1" si="3"/>
        <v>#NAME?</v>
      </c>
      <c r="M13" s="9" t="e">
        <f t="shared" ca="1" si="3"/>
        <v>#NAME?</v>
      </c>
      <c r="N13" s="9" t="e">
        <f t="shared" ca="1" si="3"/>
        <v>#NAME?</v>
      </c>
      <c r="O13" s="9" t="e">
        <f t="shared" ca="1" si="3"/>
        <v>#NAME?</v>
      </c>
      <c r="P13" s="13" t="e">
        <f ca="1">SUM(D13:O13)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13BC0-E1F3-4AB5-B2B7-7358ADD9BF72}"/>
</file>

<file path=customXml/itemProps2.xml><?xml version="1.0" encoding="utf-8"?>
<ds:datastoreItem xmlns:ds="http://schemas.openxmlformats.org/officeDocument/2006/customXml" ds:itemID="{011A8FDC-28C1-4186-89D3-03115581E889}"/>
</file>

<file path=customXml/itemProps3.xml><?xml version="1.0" encoding="utf-8"?>
<ds:datastoreItem xmlns:ds="http://schemas.openxmlformats.org/officeDocument/2006/customXml" ds:itemID="{E30D053C-6382-4292-8979-E0C5551A0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Miles</dc:creator>
  <cp:keywords/>
  <dc:description/>
  <cp:lastModifiedBy>Weismantle, Douglas (Avison Young - US)</cp:lastModifiedBy>
  <cp:revision/>
  <dcterms:created xsi:type="dcterms:W3CDTF">2017-03-21T16:34:49Z</dcterms:created>
  <dcterms:modified xsi:type="dcterms:W3CDTF">2020-09-14T21:27:31Z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